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2" i="2" l="1"/>
  <c r="AS18" i="2"/>
  <c r="AQ18" i="2"/>
  <c r="AP18" i="2"/>
  <c r="AO18" i="2"/>
  <c r="AN18" i="2"/>
  <c r="AM18" i="2"/>
  <c r="AG18" i="2"/>
  <c r="AE18" i="2"/>
  <c r="I23" i="2" s="1"/>
  <c r="AD18" i="2"/>
  <c r="AC18" i="2"/>
  <c r="G23" i="2" s="1"/>
  <c r="AB18" i="2"/>
  <c r="AA18" i="2"/>
  <c r="E23" i="2" s="1"/>
  <c r="W18" i="2"/>
  <c r="V18" i="2" s="1"/>
  <c r="U18" i="2"/>
  <c r="T18" i="2"/>
  <c r="S18" i="2"/>
  <c r="R18" i="2"/>
  <c r="Q18" i="2"/>
  <c r="K18" i="2"/>
  <c r="I18" i="2"/>
  <c r="I22" i="2" s="1"/>
  <c r="I24" i="2" s="1"/>
  <c r="H18" i="2"/>
  <c r="H22" i="2" s="1"/>
  <c r="M22" i="2" s="1"/>
  <c r="G18" i="2"/>
  <c r="G22" i="2" s="1"/>
  <c r="G24" i="2" s="1"/>
  <c r="F18" i="2"/>
  <c r="F22" i="2" s="1"/>
  <c r="N22" i="2" s="1"/>
  <c r="E18" i="2"/>
  <c r="E22" i="2" s="1"/>
  <c r="E24" i="2" s="1"/>
  <c r="K22" i="2" l="1"/>
  <c r="K24" i="2" s="1"/>
  <c r="J24" i="2" s="1"/>
  <c r="J18" i="2"/>
  <c r="L22" i="2"/>
  <c r="AR18" i="2"/>
  <c r="K23" i="2"/>
  <c r="F23" i="2"/>
  <c r="H23" i="2"/>
  <c r="L23" i="2"/>
  <c r="H24" i="2"/>
  <c r="M24" i="2" s="1"/>
  <c r="O24" i="2"/>
  <c r="O23" i="2"/>
  <c r="J23" i="2"/>
  <c r="F24" i="2"/>
  <c r="AF18" i="2"/>
  <c r="J22" i="2" l="1"/>
  <c r="N23" i="2"/>
  <c r="M23" i="2"/>
  <c r="N24" i="2"/>
  <c r="L24" i="2"/>
</calcChain>
</file>

<file path=xl/sharedStrings.xml><?xml version="1.0" encoding="utf-8"?>
<sst xmlns="http://schemas.openxmlformats.org/spreadsheetml/2006/main" count="128" uniqueCount="44">
  <si>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</si>
  <si>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</si>
  <si>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</si>
  <si>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</si>
  <si>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</si>
  <si>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</si>
  <si>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</si>
  <si>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</si>
  <si>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</si>
  <si>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</si>
  <si>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</si>
  <si>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</si>
  <si>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</si>
  <si>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</si>
  <si>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</si>
  <si>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IiU = Iin Urheilijat  (1945)</t>
  </si>
  <si>
    <t>Polte = Oulun Polte  (2007)</t>
  </si>
  <si>
    <t>16.</t>
  </si>
  <si>
    <t>KiimU</t>
  </si>
  <si>
    <t>IiU</t>
  </si>
  <si>
    <t>14.</t>
  </si>
  <si>
    <t>1.</t>
  </si>
  <si>
    <t>12.</t>
  </si>
  <si>
    <t>Heikki Laukkanen</t>
  </si>
  <si>
    <t>14.3.1980   Kiiminki</t>
  </si>
  <si>
    <t>KiimU = Kiimingin Urheilijat  (1938),  kasvattajaseura</t>
  </si>
  <si>
    <t>5.</t>
  </si>
  <si>
    <t>2.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</si>
  <si>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</si>
  <si>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</si>
  <si>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</si>
  <si>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</si>
  <si>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</si>
  <si>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</si>
  <si>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</si>
  <si>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</si>
  <si>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</si>
  <si>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</si>
  <si>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</si>
  <si>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</si>
  <si>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4.</t>
  </si>
  <si>
    <t>8.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</si>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</sst>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23</v>
      </c>
      <c r="C1" s="2"/>
      <c r="D1" s="3"/>
      <c r="E1" s="4" t="s">
        <v>24</v>
      </c>
      <c r="F1" s="39"/>
      <c r="G1" s="40"/>
      <c r="H1" s="40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9"/>
      <c r="AB1" s="39"/>
      <c r="AC1" s="40"/>
      <c r="AD1" s="40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8"/>
      <c r="L2" s="17" t="s">
        <v>29</v>
      </c>
      <c r="M2" s="9"/>
      <c r="N2" s="9"/>
      <c r="O2" s="16"/>
      <c r="P2" s="14"/>
      <c r="Q2" s="17" t="s">
        <v>30</v>
      </c>
      <c r="R2" s="9"/>
      <c r="S2" s="9"/>
      <c r="T2" s="9"/>
      <c r="U2" s="15"/>
      <c r="V2" s="16"/>
      <c r="W2" s="14"/>
      <c r="X2" s="41" t="s">
        <v>31</v>
      </c>
      <c r="Y2" s="37"/>
      <c r="Z2" s="42"/>
      <c r="AA2" s="8" t="s">
        <v>7</v>
      </c>
      <c r="AB2" s="9"/>
      <c r="AC2" s="9"/>
      <c r="AD2" s="9"/>
      <c r="AE2" s="15"/>
      <c r="AF2" s="10"/>
      <c r="AG2" s="38"/>
      <c r="AH2" s="17" t="s">
        <v>32</v>
      </c>
      <c r="AI2" s="9"/>
      <c r="AJ2" s="9"/>
      <c r="AK2" s="16"/>
      <c r="AL2" s="14"/>
      <c r="AM2" s="17" t="s">
        <v>30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4"/>
      <c r="E4" s="22"/>
      <c r="F4" s="22"/>
      <c r="G4" s="22"/>
      <c r="H4" s="35"/>
      <c r="I4" s="22"/>
      <c r="J4" s="45"/>
      <c r="K4" s="21"/>
      <c r="L4" s="46"/>
      <c r="M4" s="13"/>
      <c r="N4" s="13"/>
      <c r="O4" s="13"/>
      <c r="P4" s="18"/>
      <c r="Q4" s="22"/>
      <c r="R4" s="22"/>
      <c r="S4" s="35"/>
      <c r="T4" s="22"/>
      <c r="U4" s="22"/>
      <c r="V4" s="47"/>
      <c r="W4" s="21"/>
      <c r="X4" s="22">
        <v>2001</v>
      </c>
      <c r="Y4" s="22" t="s">
        <v>21</v>
      </c>
      <c r="Z4" s="44" t="s">
        <v>18</v>
      </c>
      <c r="AA4" s="22">
        <v>18</v>
      </c>
      <c r="AB4" s="22">
        <v>2</v>
      </c>
      <c r="AC4" s="22">
        <v>34</v>
      </c>
      <c r="AD4" s="22">
        <v>15</v>
      </c>
      <c r="AE4" s="22">
        <v>71</v>
      </c>
      <c r="AF4" s="29">
        <v>0.55459999999999998</v>
      </c>
      <c r="AG4" s="68">
        <v>128</v>
      </c>
      <c r="AH4" s="22" t="s">
        <v>27</v>
      </c>
      <c r="AI4" s="13"/>
      <c r="AJ4" s="22" t="s">
        <v>21</v>
      </c>
      <c r="AK4" s="13"/>
      <c r="AL4" s="18"/>
      <c r="AM4" s="22">
        <v>10</v>
      </c>
      <c r="AN4" s="22">
        <v>0</v>
      </c>
      <c r="AO4" s="22">
        <v>12</v>
      </c>
      <c r="AP4" s="22">
        <v>3</v>
      </c>
      <c r="AQ4" s="22">
        <v>30</v>
      </c>
      <c r="AR4" s="48">
        <v>0.44109999999999999</v>
      </c>
      <c r="AS4" s="1">
        <v>68</v>
      </c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2002</v>
      </c>
      <c r="C5" s="23" t="s">
        <v>22</v>
      </c>
      <c r="D5" s="44" t="s">
        <v>18</v>
      </c>
      <c r="E5" s="22">
        <v>22</v>
      </c>
      <c r="F5" s="22">
        <v>3</v>
      </c>
      <c r="G5" s="22">
        <v>9</v>
      </c>
      <c r="H5" s="35">
        <v>9</v>
      </c>
      <c r="I5" s="22">
        <v>53</v>
      </c>
      <c r="J5" s="45">
        <v>0.40500000000000003</v>
      </c>
      <c r="K5" s="21">
        <v>131</v>
      </c>
      <c r="L5" s="46"/>
      <c r="M5" s="13"/>
      <c r="N5" s="13"/>
      <c r="O5" s="13"/>
      <c r="P5" s="18"/>
      <c r="Q5" s="22">
        <v>3</v>
      </c>
      <c r="R5" s="22">
        <v>0</v>
      </c>
      <c r="S5" s="35">
        <v>0</v>
      </c>
      <c r="T5" s="22">
        <v>2</v>
      </c>
      <c r="U5" s="22">
        <v>5</v>
      </c>
      <c r="V5" s="47">
        <v>0.29399999999999998</v>
      </c>
      <c r="W5" s="21">
        <v>17</v>
      </c>
      <c r="X5" s="22"/>
      <c r="Y5" s="22"/>
      <c r="Z5" s="44"/>
      <c r="AA5" s="22"/>
      <c r="AB5" s="22"/>
      <c r="AC5" s="22"/>
      <c r="AD5" s="22"/>
      <c r="AE5" s="22"/>
      <c r="AF5" s="29"/>
      <c r="AG5" s="68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2003</v>
      </c>
      <c r="C6" s="23" t="s">
        <v>17</v>
      </c>
      <c r="D6" s="44" t="s">
        <v>18</v>
      </c>
      <c r="E6" s="22">
        <v>22</v>
      </c>
      <c r="F6" s="22">
        <v>1</v>
      </c>
      <c r="G6" s="22">
        <v>11</v>
      </c>
      <c r="H6" s="35">
        <v>9</v>
      </c>
      <c r="I6" s="22">
        <v>64</v>
      </c>
      <c r="J6" s="45">
        <v>0.44800000000000001</v>
      </c>
      <c r="K6" s="21">
        <v>143</v>
      </c>
      <c r="L6" s="46"/>
      <c r="M6" s="13"/>
      <c r="N6" s="13"/>
      <c r="O6" s="13"/>
      <c r="P6" s="18"/>
      <c r="Q6" s="22"/>
      <c r="R6" s="22"/>
      <c r="S6" s="35"/>
      <c r="T6" s="22"/>
      <c r="U6" s="22"/>
      <c r="V6" s="47"/>
      <c r="W6" s="21"/>
      <c r="X6" s="22"/>
      <c r="Y6" s="22"/>
      <c r="Z6" s="44"/>
      <c r="AA6" s="22"/>
      <c r="AB6" s="22"/>
      <c r="AC6" s="22"/>
      <c r="AD6" s="22"/>
      <c r="AE6" s="22"/>
      <c r="AF6" s="29"/>
      <c r="AG6" s="68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2004</v>
      </c>
      <c r="C7" s="23" t="s">
        <v>14</v>
      </c>
      <c r="D7" s="44" t="s">
        <v>19</v>
      </c>
      <c r="E7" s="22">
        <v>5</v>
      </c>
      <c r="F7" s="22">
        <v>1</v>
      </c>
      <c r="G7" s="22">
        <v>8</v>
      </c>
      <c r="H7" s="35">
        <v>3</v>
      </c>
      <c r="I7" s="22">
        <v>20</v>
      </c>
      <c r="J7" s="45">
        <v>0.57099999999999995</v>
      </c>
      <c r="K7" s="21">
        <v>35</v>
      </c>
      <c r="L7" s="46"/>
      <c r="M7" s="13"/>
      <c r="N7" s="13"/>
      <c r="O7" s="13"/>
      <c r="P7" s="18"/>
      <c r="Q7" s="22"/>
      <c r="R7" s="22"/>
      <c r="S7" s="35"/>
      <c r="T7" s="22"/>
      <c r="U7" s="22"/>
      <c r="V7" s="47"/>
      <c r="W7" s="21"/>
      <c r="X7" s="22">
        <v>2004</v>
      </c>
      <c r="Y7" s="22" t="s">
        <v>39</v>
      </c>
      <c r="Z7" s="44" t="s">
        <v>18</v>
      </c>
      <c r="AA7" s="22">
        <v>16</v>
      </c>
      <c r="AB7" s="22">
        <v>6</v>
      </c>
      <c r="AC7" s="22">
        <v>34</v>
      </c>
      <c r="AD7" s="22">
        <v>23</v>
      </c>
      <c r="AE7" s="22">
        <v>100</v>
      </c>
      <c r="AF7" s="29">
        <v>0.67559999999999998</v>
      </c>
      <c r="AG7" s="68">
        <v>148</v>
      </c>
      <c r="AH7" s="13" t="s">
        <v>40</v>
      </c>
      <c r="AI7" s="13"/>
      <c r="AJ7" s="22" t="s">
        <v>27</v>
      </c>
      <c r="AK7" s="13" t="s">
        <v>28</v>
      </c>
      <c r="AL7" s="18"/>
      <c r="AM7" s="22">
        <v>2</v>
      </c>
      <c r="AN7" s="22">
        <v>0</v>
      </c>
      <c r="AO7" s="22">
        <v>4</v>
      </c>
      <c r="AP7" s="22">
        <v>0</v>
      </c>
      <c r="AQ7" s="22">
        <v>7</v>
      </c>
      <c r="AR7" s="48">
        <v>0.58330000000000004</v>
      </c>
      <c r="AS7" s="1">
        <v>12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2005</v>
      </c>
      <c r="C8" s="23" t="s">
        <v>20</v>
      </c>
      <c r="D8" s="44" t="s">
        <v>19</v>
      </c>
      <c r="E8" s="22">
        <v>21</v>
      </c>
      <c r="F8" s="22">
        <v>1</v>
      </c>
      <c r="G8" s="22">
        <v>1</v>
      </c>
      <c r="H8" s="35">
        <v>5</v>
      </c>
      <c r="I8" s="22">
        <v>35</v>
      </c>
      <c r="J8" s="45">
        <v>0.28499999999999998</v>
      </c>
      <c r="K8" s="21">
        <v>123</v>
      </c>
      <c r="L8" s="46"/>
      <c r="M8" s="13"/>
      <c r="N8" s="13"/>
      <c r="O8" s="13"/>
      <c r="P8" s="18"/>
      <c r="Q8" s="22">
        <v>5</v>
      </c>
      <c r="R8" s="22">
        <v>1</v>
      </c>
      <c r="S8" s="35">
        <v>1</v>
      </c>
      <c r="T8" s="22">
        <v>5</v>
      </c>
      <c r="U8" s="22">
        <v>15</v>
      </c>
      <c r="V8" s="47">
        <v>0.5</v>
      </c>
      <c r="W8" s="21">
        <v>30</v>
      </c>
      <c r="X8" s="22">
        <v>2005</v>
      </c>
      <c r="Y8" s="22" t="s">
        <v>41</v>
      </c>
      <c r="Z8" s="44" t="s">
        <v>18</v>
      </c>
      <c r="AA8" s="22">
        <v>3</v>
      </c>
      <c r="AB8" s="22">
        <v>0</v>
      </c>
      <c r="AC8" s="22">
        <v>3</v>
      </c>
      <c r="AD8" s="22">
        <v>1</v>
      </c>
      <c r="AE8" s="22">
        <v>11</v>
      </c>
      <c r="AF8" s="29">
        <v>0.39279999999999998</v>
      </c>
      <c r="AG8" s="68">
        <v>28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2006</v>
      </c>
      <c r="C9" s="22"/>
      <c r="D9" s="44" t="s">
        <v>18</v>
      </c>
      <c r="E9" s="22"/>
      <c r="F9" s="22"/>
      <c r="G9" s="22"/>
      <c r="H9" s="35"/>
      <c r="I9" s="22"/>
      <c r="J9" s="45"/>
      <c r="K9" s="21"/>
      <c r="L9" s="46"/>
      <c r="M9" s="13"/>
      <c r="N9" s="13"/>
      <c r="O9" s="13"/>
      <c r="P9" s="18"/>
      <c r="Q9" s="22">
        <v>3</v>
      </c>
      <c r="R9" s="22">
        <v>0</v>
      </c>
      <c r="S9" s="35">
        <v>9</v>
      </c>
      <c r="T9" s="22">
        <v>3</v>
      </c>
      <c r="U9" s="22">
        <v>17</v>
      </c>
      <c r="V9" s="47">
        <v>0.56699999999999995</v>
      </c>
      <c r="W9" s="21">
        <v>30</v>
      </c>
      <c r="X9" s="22">
        <v>2006</v>
      </c>
      <c r="Y9" s="22" t="s">
        <v>21</v>
      </c>
      <c r="Z9" s="44" t="s">
        <v>18</v>
      </c>
      <c r="AA9" s="22">
        <v>18</v>
      </c>
      <c r="AB9" s="22">
        <v>1</v>
      </c>
      <c r="AC9" s="22">
        <v>40</v>
      </c>
      <c r="AD9" s="22">
        <v>14</v>
      </c>
      <c r="AE9" s="22">
        <v>83</v>
      </c>
      <c r="AF9" s="29">
        <v>0.51549999999999996</v>
      </c>
      <c r="AG9" s="68">
        <v>161</v>
      </c>
      <c r="AH9" s="13" t="s">
        <v>40</v>
      </c>
      <c r="AI9" s="13"/>
      <c r="AJ9" s="13" t="s">
        <v>26</v>
      </c>
      <c r="AK9" s="13"/>
      <c r="AL9" s="18"/>
      <c r="AM9" s="22">
        <v>8</v>
      </c>
      <c r="AN9" s="22">
        <v>0</v>
      </c>
      <c r="AO9" s="22">
        <v>13</v>
      </c>
      <c r="AP9" s="22">
        <v>7</v>
      </c>
      <c r="AQ9" s="22">
        <v>33</v>
      </c>
      <c r="AR9" s="48">
        <v>0.57889999999999997</v>
      </c>
      <c r="AS9" s="1">
        <v>57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2007</v>
      </c>
      <c r="C10" s="22"/>
      <c r="D10" s="44" t="s">
        <v>18</v>
      </c>
      <c r="E10" s="22"/>
      <c r="F10" s="22"/>
      <c r="G10" s="22"/>
      <c r="H10" s="35"/>
      <c r="I10" s="22"/>
      <c r="J10" s="45"/>
      <c r="K10" s="21"/>
      <c r="L10" s="46"/>
      <c r="M10" s="13"/>
      <c r="N10" s="13"/>
      <c r="O10" s="13"/>
      <c r="P10" s="18"/>
      <c r="Q10" s="22">
        <v>3</v>
      </c>
      <c r="R10" s="22">
        <v>0</v>
      </c>
      <c r="S10" s="35">
        <v>2</v>
      </c>
      <c r="T10" s="22">
        <v>3</v>
      </c>
      <c r="U10" s="22">
        <v>10</v>
      </c>
      <c r="V10" s="47">
        <v>0.47599999999999998</v>
      </c>
      <c r="W10" s="21">
        <v>21</v>
      </c>
      <c r="X10" s="22">
        <v>2007</v>
      </c>
      <c r="Y10" s="22" t="s">
        <v>21</v>
      </c>
      <c r="Z10" s="44" t="s">
        <v>18</v>
      </c>
      <c r="AA10" s="22">
        <v>18</v>
      </c>
      <c r="AB10" s="22">
        <v>1</v>
      </c>
      <c r="AC10" s="22">
        <v>34</v>
      </c>
      <c r="AD10" s="22">
        <v>27</v>
      </c>
      <c r="AE10" s="22">
        <v>85</v>
      </c>
      <c r="AF10" s="29">
        <v>0.60709999999999997</v>
      </c>
      <c r="AG10" s="68">
        <v>140</v>
      </c>
      <c r="AH10" s="13" t="s">
        <v>28</v>
      </c>
      <c r="AI10" s="13"/>
      <c r="AJ10" s="13" t="s">
        <v>26</v>
      </c>
      <c r="AK10" s="13"/>
      <c r="AL10" s="18"/>
      <c r="AM10" s="22">
        <v>6</v>
      </c>
      <c r="AN10" s="22">
        <v>1</v>
      </c>
      <c r="AO10" s="22">
        <v>7</v>
      </c>
      <c r="AP10" s="22">
        <v>6</v>
      </c>
      <c r="AQ10" s="22">
        <v>25</v>
      </c>
      <c r="AR10" s="48">
        <v>0.65780000000000005</v>
      </c>
      <c r="AS10" s="1">
        <v>38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3"/>
      <c r="D11" s="44"/>
      <c r="E11" s="22"/>
      <c r="F11" s="22"/>
      <c r="G11" s="22"/>
      <c r="H11" s="35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35"/>
      <c r="T11" s="22"/>
      <c r="U11" s="22"/>
      <c r="V11" s="47"/>
      <c r="W11" s="21"/>
      <c r="X11" s="22">
        <v>2008</v>
      </c>
      <c r="Y11" s="22" t="s">
        <v>40</v>
      </c>
      <c r="Z11" s="44" t="s">
        <v>18</v>
      </c>
      <c r="AA11" s="22">
        <v>12</v>
      </c>
      <c r="AB11" s="22">
        <v>1</v>
      </c>
      <c r="AC11" s="22">
        <v>11</v>
      </c>
      <c r="AD11" s="22">
        <v>16</v>
      </c>
      <c r="AE11" s="22">
        <v>57</v>
      </c>
      <c r="AF11" s="29">
        <v>0.58760000000000001</v>
      </c>
      <c r="AG11" s="68">
        <v>97</v>
      </c>
      <c r="AH11" s="13"/>
      <c r="AI11" s="13" t="s">
        <v>42</v>
      </c>
      <c r="AJ11" s="13" t="s">
        <v>42</v>
      </c>
      <c r="AK11" s="13" t="s">
        <v>41</v>
      </c>
      <c r="AL11" s="18"/>
      <c r="AM11" s="22">
        <v>2</v>
      </c>
      <c r="AN11" s="22">
        <v>0</v>
      </c>
      <c r="AO11" s="22">
        <v>1</v>
      </c>
      <c r="AP11" s="22">
        <v>1</v>
      </c>
      <c r="AQ11" s="22">
        <v>7</v>
      </c>
      <c r="AR11" s="48">
        <v>0.46660000000000001</v>
      </c>
      <c r="AS11" s="1">
        <v>15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23"/>
      <c r="D12" s="44"/>
      <c r="E12" s="22"/>
      <c r="F12" s="22"/>
      <c r="G12" s="22"/>
      <c r="H12" s="35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5"/>
      <c r="T12" s="22"/>
      <c r="U12" s="22"/>
      <c r="V12" s="47"/>
      <c r="W12" s="21"/>
      <c r="X12" s="22">
        <v>2009</v>
      </c>
      <c r="Y12" s="22" t="s">
        <v>21</v>
      </c>
      <c r="Z12" s="44" t="s">
        <v>18</v>
      </c>
      <c r="AA12" s="22">
        <v>16</v>
      </c>
      <c r="AB12" s="22">
        <v>0</v>
      </c>
      <c r="AC12" s="22">
        <v>12</v>
      </c>
      <c r="AD12" s="22">
        <v>26</v>
      </c>
      <c r="AE12" s="22">
        <v>78</v>
      </c>
      <c r="AF12" s="29">
        <v>0.57350000000000001</v>
      </c>
      <c r="AG12" s="68">
        <v>136</v>
      </c>
      <c r="AH12" s="13"/>
      <c r="AI12" s="22" t="s">
        <v>21</v>
      </c>
      <c r="AJ12" s="22" t="s">
        <v>27</v>
      </c>
      <c r="AK12" s="13" t="s">
        <v>40</v>
      </c>
      <c r="AL12" s="18"/>
      <c r="AM12" s="22">
        <v>7</v>
      </c>
      <c r="AN12" s="22">
        <v>0</v>
      </c>
      <c r="AO12" s="22">
        <v>2</v>
      </c>
      <c r="AP12" s="22">
        <v>9</v>
      </c>
      <c r="AQ12" s="22">
        <v>28</v>
      </c>
      <c r="AR12" s="48">
        <v>0.53839999999999999</v>
      </c>
      <c r="AS12" s="69">
        <v>52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23"/>
      <c r="D13" s="44"/>
      <c r="E13" s="22"/>
      <c r="F13" s="22"/>
      <c r="G13" s="22"/>
      <c r="H13" s="35"/>
      <c r="I13" s="22"/>
      <c r="J13" s="45"/>
      <c r="K13" s="21"/>
      <c r="L13" s="46"/>
      <c r="M13" s="13"/>
      <c r="N13" s="13"/>
      <c r="O13" s="13"/>
      <c r="P13" s="18"/>
      <c r="Q13" s="22"/>
      <c r="R13" s="22"/>
      <c r="S13" s="35"/>
      <c r="T13" s="22"/>
      <c r="U13" s="22"/>
      <c r="V13" s="47"/>
      <c r="W13" s="21"/>
      <c r="X13" s="22">
        <v>2010</v>
      </c>
      <c r="Y13" s="22" t="s">
        <v>28</v>
      </c>
      <c r="Z13" s="44" t="s">
        <v>18</v>
      </c>
      <c r="AA13" s="22">
        <v>18</v>
      </c>
      <c r="AB13" s="22">
        <v>4</v>
      </c>
      <c r="AC13" s="22">
        <v>19</v>
      </c>
      <c r="AD13" s="22">
        <v>30</v>
      </c>
      <c r="AE13" s="22">
        <v>121</v>
      </c>
      <c r="AF13" s="29">
        <v>0.72450000000000003</v>
      </c>
      <c r="AG13" s="68">
        <v>167</v>
      </c>
      <c r="AH13" s="13" t="s">
        <v>43</v>
      </c>
      <c r="AI13" s="22" t="s">
        <v>21</v>
      </c>
      <c r="AJ13" s="22" t="s">
        <v>21</v>
      </c>
      <c r="AK13" s="22" t="s">
        <v>21</v>
      </c>
      <c r="AL13" s="18"/>
      <c r="AM13" s="22"/>
      <c r="AN13" s="22"/>
      <c r="AO13" s="22"/>
      <c r="AP13" s="22"/>
      <c r="AQ13" s="22"/>
      <c r="AR13" s="48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23"/>
      <c r="D14" s="44"/>
      <c r="E14" s="22"/>
      <c r="F14" s="22"/>
      <c r="G14" s="22"/>
      <c r="H14" s="35"/>
      <c r="I14" s="22"/>
      <c r="J14" s="45"/>
      <c r="K14" s="21"/>
      <c r="L14" s="46"/>
      <c r="M14" s="13"/>
      <c r="N14" s="13"/>
      <c r="O14" s="13"/>
      <c r="P14" s="18"/>
      <c r="Q14" s="22"/>
      <c r="R14" s="22"/>
      <c r="S14" s="35"/>
      <c r="T14" s="22"/>
      <c r="U14" s="22"/>
      <c r="V14" s="47"/>
      <c r="W14" s="21"/>
      <c r="X14" s="22">
        <v>2011</v>
      </c>
      <c r="Y14" s="22" t="s">
        <v>26</v>
      </c>
      <c r="Z14" s="44" t="s">
        <v>18</v>
      </c>
      <c r="AA14" s="22">
        <v>16</v>
      </c>
      <c r="AB14" s="22">
        <v>0</v>
      </c>
      <c r="AC14" s="22">
        <v>10</v>
      </c>
      <c r="AD14" s="22">
        <v>28</v>
      </c>
      <c r="AE14" s="22">
        <v>107</v>
      </c>
      <c r="AF14" s="29">
        <v>0.74819999999999998</v>
      </c>
      <c r="AG14" s="68">
        <v>143</v>
      </c>
      <c r="AH14" s="13"/>
      <c r="AI14" s="13"/>
      <c r="AJ14" s="13"/>
      <c r="AK14" s="22" t="s">
        <v>27</v>
      </c>
      <c r="AL14" s="18"/>
      <c r="AM14" s="22"/>
      <c r="AN14" s="22"/>
      <c r="AO14" s="22"/>
      <c r="AP14" s="22"/>
      <c r="AQ14" s="22"/>
      <c r="AR14" s="48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23"/>
      <c r="D15" s="44"/>
      <c r="E15" s="22"/>
      <c r="F15" s="22"/>
      <c r="G15" s="22"/>
      <c r="H15" s="35"/>
      <c r="I15" s="22"/>
      <c r="J15" s="45"/>
      <c r="K15" s="21"/>
      <c r="L15" s="46"/>
      <c r="M15" s="13"/>
      <c r="N15" s="13"/>
      <c r="O15" s="13"/>
      <c r="P15" s="18"/>
      <c r="Q15" s="22"/>
      <c r="R15" s="22"/>
      <c r="S15" s="35"/>
      <c r="T15" s="22"/>
      <c r="U15" s="22"/>
      <c r="V15" s="47"/>
      <c r="W15" s="21"/>
      <c r="X15" s="22">
        <v>2012</v>
      </c>
      <c r="Y15" s="22" t="s">
        <v>27</v>
      </c>
      <c r="Z15" s="44" t="s">
        <v>18</v>
      </c>
      <c r="AA15" s="22">
        <v>18</v>
      </c>
      <c r="AB15" s="22">
        <v>1</v>
      </c>
      <c r="AC15" s="22">
        <v>31</v>
      </c>
      <c r="AD15" s="22">
        <v>23</v>
      </c>
      <c r="AE15" s="22">
        <v>107</v>
      </c>
      <c r="AF15" s="29">
        <v>0.70860000000000001</v>
      </c>
      <c r="AG15" s="68">
        <v>151</v>
      </c>
      <c r="AH15" s="13" t="s">
        <v>41</v>
      </c>
      <c r="AI15" s="13"/>
      <c r="AJ15" s="22" t="s">
        <v>39</v>
      </c>
      <c r="AK15" s="22" t="s">
        <v>27</v>
      </c>
      <c r="AL15" s="18"/>
      <c r="AM15" s="22">
        <v>6</v>
      </c>
      <c r="AN15" s="22">
        <v>0</v>
      </c>
      <c r="AO15" s="22">
        <v>10</v>
      </c>
      <c r="AP15" s="22">
        <v>3</v>
      </c>
      <c r="AQ15" s="22">
        <v>36</v>
      </c>
      <c r="AR15" s="48">
        <v>0.67920000000000003</v>
      </c>
      <c r="AS15" s="1">
        <v>53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23"/>
      <c r="D16" s="44"/>
      <c r="E16" s="22"/>
      <c r="F16" s="22"/>
      <c r="G16" s="22"/>
      <c r="H16" s="35"/>
      <c r="I16" s="22"/>
      <c r="J16" s="45"/>
      <c r="K16" s="21"/>
      <c r="L16" s="46"/>
      <c r="M16" s="13"/>
      <c r="N16" s="13"/>
      <c r="O16" s="13"/>
      <c r="P16" s="18"/>
      <c r="Q16" s="22"/>
      <c r="R16" s="22"/>
      <c r="S16" s="35"/>
      <c r="T16" s="22"/>
      <c r="U16" s="22"/>
      <c r="V16" s="47"/>
      <c r="W16" s="21"/>
      <c r="X16" s="22">
        <v>2013</v>
      </c>
      <c r="Y16" s="22" t="s">
        <v>28</v>
      </c>
      <c r="Z16" s="44" t="s">
        <v>18</v>
      </c>
      <c r="AA16" s="22">
        <v>18</v>
      </c>
      <c r="AB16" s="22">
        <v>2</v>
      </c>
      <c r="AC16" s="22">
        <v>15</v>
      </c>
      <c r="AD16" s="22">
        <v>27</v>
      </c>
      <c r="AE16" s="22">
        <v>108</v>
      </c>
      <c r="AF16" s="29">
        <v>0.65849999999999997</v>
      </c>
      <c r="AG16" s="68">
        <v>164</v>
      </c>
      <c r="AH16" s="13"/>
      <c r="AI16" s="13"/>
      <c r="AJ16" s="13"/>
      <c r="AK16" s="22" t="s">
        <v>39</v>
      </c>
      <c r="AL16" s="18"/>
      <c r="AM16" s="22"/>
      <c r="AN16" s="22"/>
      <c r="AO16" s="22"/>
      <c r="AP16" s="22"/>
      <c r="AQ16" s="22"/>
      <c r="AR16" s="48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23"/>
      <c r="D17" s="44"/>
      <c r="E17" s="22"/>
      <c r="F17" s="22"/>
      <c r="G17" s="22"/>
      <c r="H17" s="35"/>
      <c r="I17" s="22"/>
      <c r="J17" s="45"/>
      <c r="K17" s="21"/>
      <c r="L17" s="46"/>
      <c r="M17" s="13"/>
      <c r="N17" s="13"/>
      <c r="O17" s="13"/>
      <c r="P17" s="18"/>
      <c r="Q17" s="22"/>
      <c r="R17" s="22"/>
      <c r="S17" s="35"/>
      <c r="T17" s="22"/>
      <c r="U17" s="22"/>
      <c r="V17" s="47"/>
      <c r="W17" s="21"/>
      <c r="X17" s="22">
        <v>2014</v>
      </c>
      <c r="Y17" s="22" t="s">
        <v>14</v>
      </c>
      <c r="Z17" s="44" t="s">
        <v>18</v>
      </c>
      <c r="AA17" s="22">
        <v>15</v>
      </c>
      <c r="AB17" s="22">
        <v>1</v>
      </c>
      <c r="AC17" s="22">
        <v>19</v>
      </c>
      <c r="AD17" s="22">
        <v>17</v>
      </c>
      <c r="AE17" s="22">
        <v>92</v>
      </c>
      <c r="AF17" s="29">
        <v>0.76659999999999995</v>
      </c>
      <c r="AG17" s="68">
        <v>120</v>
      </c>
      <c r="AH17" s="13"/>
      <c r="AI17" s="13"/>
      <c r="AJ17" s="13"/>
      <c r="AK17" s="22" t="s">
        <v>27</v>
      </c>
      <c r="AL17" s="18"/>
      <c r="AM17" s="22"/>
      <c r="AN17" s="22"/>
      <c r="AO17" s="22"/>
      <c r="AP17" s="22"/>
      <c r="AQ17" s="22"/>
      <c r="AR17" s="48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36" t="s">
        <v>34</v>
      </c>
      <c r="C18" s="49"/>
      <c r="D18" s="50"/>
      <c r="E18" s="51">
        <f>SUM(E4:E17)</f>
        <v>70</v>
      </c>
      <c r="F18" s="51">
        <f>SUM(F4:F17)</f>
        <v>6</v>
      </c>
      <c r="G18" s="51">
        <f>SUM(G4:G17)</f>
        <v>29</v>
      </c>
      <c r="H18" s="51">
        <f>SUM(H4:H17)</f>
        <v>26</v>
      </c>
      <c r="I18" s="51">
        <f>SUM(I4:I17)</f>
        <v>172</v>
      </c>
      <c r="J18" s="52">
        <f>PRODUCT(I18/K18)</f>
        <v>0.39814814814814814</v>
      </c>
      <c r="K18" s="38">
        <f>SUM(K4:K17)</f>
        <v>432</v>
      </c>
      <c r="L18" s="17"/>
      <c r="M18" s="15"/>
      <c r="N18" s="53"/>
      <c r="O18" s="54"/>
      <c r="P18" s="18"/>
      <c r="Q18" s="51">
        <f>SUM(Q4:Q17)</f>
        <v>14</v>
      </c>
      <c r="R18" s="51">
        <f>SUM(R4:R17)</f>
        <v>1</v>
      </c>
      <c r="S18" s="51">
        <f>SUM(S4:S17)</f>
        <v>12</v>
      </c>
      <c r="T18" s="51">
        <f>SUM(T4:T17)</f>
        <v>13</v>
      </c>
      <c r="U18" s="51">
        <f>SUM(U4:U17)</f>
        <v>47</v>
      </c>
      <c r="V18" s="52">
        <f>PRODUCT(U18/W18)</f>
        <v>0.47959183673469385</v>
      </c>
      <c r="W18" s="38">
        <f>SUM(W4:W17)</f>
        <v>98</v>
      </c>
      <c r="X18" s="11" t="s">
        <v>34</v>
      </c>
      <c r="Y18" s="12"/>
      <c r="Z18" s="10"/>
      <c r="AA18" s="51">
        <f>SUM(AA4:AA17)</f>
        <v>186</v>
      </c>
      <c r="AB18" s="51">
        <f>SUM(AB4:AB17)</f>
        <v>19</v>
      </c>
      <c r="AC18" s="51">
        <f>SUM(AC4:AC17)</f>
        <v>262</v>
      </c>
      <c r="AD18" s="51">
        <f>SUM(AD4:AD17)</f>
        <v>247</v>
      </c>
      <c r="AE18" s="51">
        <f>SUM(AE4:AE17)</f>
        <v>1020</v>
      </c>
      <c r="AF18" s="52">
        <f>PRODUCT(AE18/AG18)</f>
        <v>0.64434617814276685</v>
      </c>
      <c r="AG18" s="38">
        <f>SUM(AG4:AG17)</f>
        <v>1583</v>
      </c>
      <c r="AH18" s="17"/>
      <c r="AI18" s="15"/>
      <c r="AJ18" s="53"/>
      <c r="AK18" s="54"/>
      <c r="AL18" s="18"/>
      <c r="AM18" s="51">
        <f>SUM(AM4:AM17)</f>
        <v>41</v>
      </c>
      <c r="AN18" s="51">
        <f>SUM(AN4:AN17)</f>
        <v>1</v>
      </c>
      <c r="AO18" s="51">
        <f>SUM(AO4:AO17)</f>
        <v>49</v>
      </c>
      <c r="AP18" s="51">
        <f>SUM(AP4:AP17)</f>
        <v>29</v>
      </c>
      <c r="AQ18" s="51">
        <f>SUM(AQ4:AQ17)</f>
        <v>166</v>
      </c>
      <c r="AR18" s="52">
        <f>PRODUCT(AQ18/AS18)</f>
        <v>0.56271186440677967</v>
      </c>
      <c r="AS18" s="43">
        <f>SUM(AS4:AS17)</f>
        <v>295</v>
      </c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5"/>
      <c r="K19" s="21"/>
      <c r="L19" s="18"/>
      <c r="M19" s="18"/>
      <c r="N19" s="18"/>
      <c r="O19" s="18"/>
      <c r="P19" s="24"/>
      <c r="Q19" s="24"/>
      <c r="R19" s="26"/>
      <c r="S19" s="24"/>
      <c r="T19" s="24"/>
      <c r="U19" s="18"/>
      <c r="V19" s="18"/>
      <c r="W19" s="21"/>
      <c r="X19" s="24"/>
      <c r="Y19" s="24"/>
      <c r="Z19" s="24"/>
      <c r="AA19" s="24"/>
      <c r="AB19" s="24"/>
      <c r="AC19" s="24"/>
      <c r="AD19" s="24"/>
      <c r="AE19" s="24"/>
      <c r="AF19" s="25"/>
      <c r="AG19" s="21"/>
      <c r="AH19" s="18"/>
      <c r="AI19" s="18"/>
      <c r="AJ19" s="18"/>
      <c r="AK19" s="18"/>
      <c r="AL19" s="24"/>
      <c r="AM19" s="24"/>
      <c r="AN19" s="26"/>
      <c r="AO19" s="24"/>
      <c r="AP19" s="24"/>
      <c r="AQ19" s="18"/>
      <c r="AR19" s="18"/>
      <c r="AS19" s="2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55" t="s">
        <v>35</v>
      </c>
      <c r="C20" s="56"/>
      <c r="D20" s="57"/>
      <c r="E20" s="10" t="s">
        <v>2</v>
      </c>
      <c r="F20" s="13" t="s">
        <v>6</v>
      </c>
      <c r="G20" s="10" t="s">
        <v>4</v>
      </c>
      <c r="H20" s="13" t="s">
        <v>5</v>
      </c>
      <c r="I20" s="13" t="s">
        <v>8</v>
      </c>
      <c r="J20" s="13" t="s">
        <v>9</v>
      </c>
      <c r="K20" s="18"/>
      <c r="L20" s="13" t="s">
        <v>10</v>
      </c>
      <c r="M20" s="13" t="s">
        <v>11</v>
      </c>
      <c r="N20" s="13" t="s">
        <v>36</v>
      </c>
      <c r="O20" s="13" t="s">
        <v>37</v>
      </c>
      <c r="Q20" s="26"/>
      <c r="R20" s="26" t="s">
        <v>12</v>
      </c>
      <c r="S20" s="26"/>
      <c r="T20" s="24" t="s">
        <v>25</v>
      </c>
      <c r="U20" s="18"/>
      <c r="V20" s="21"/>
      <c r="W20" s="21"/>
      <c r="X20" s="58"/>
      <c r="Y20" s="58"/>
      <c r="Z20" s="58"/>
      <c r="AA20" s="58"/>
      <c r="AB20" s="58"/>
      <c r="AC20" s="26"/>
      <c r="AD20" s="26"/>
      <c r="AE20" s="26"/>
      <c r="AF20" s="24"/>
      <c r="AG20" s="24"/>
      <c r="AH20" s="24"/>
      <c r="AI20" s="24"/>
      <c r="AJ20" s="24"/>
      <c r="AK20" s="24"/>
      <c r="AM20" s="21"/>
      <c r="AN20" s="58"/>
      <c r="AO20" s="58"/>
      <c r="AP20" s="58"/>
      <c r="AQ20" s="58"/>
      <c r="AR20" s="58"/>
      <c r="AS20" s="58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7" t="s">
        <v>38</v>
      </c>
      <c r="C21" s="7"/>
      <c r="D21" s="28"/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60">
        <v>0</v>
      </c>
      <c r="K21" s="24">
        <v>0</v>
      </c>
      <c r="L21" s="61">
        <v>0</v>
      </c>
      <c r="M21" s="61">
        <v>0</v>
      </c>
      <c r="N21" s="61">
        <v>0</v>
      </c>
      <c r="O21" s="61">
        <v>0</v>
      </c>
      <c r="Q21" s="26"/>
      <c r="R21" s="26"/>
      <c r="S21" s="26"/>
      <c r="T21" s="24" t="s">
        <v>15</v>
      </c>
      <c r="U21" s="24"/>
      <c r="V21" s="24"/>
      <c r="W21" s="24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4"/>
      <c r="AL21" s="24"/>
      <c r="AM21" s="24"/>
      <c r="AN21" s="26"/>
      <c r="AO21" s="26"/>
      <c r="AP21" s="26"/>
      <c r="AQ21" s="26"/>
      <c r="AR21" s="26"/>
      <c r="AS21" s="26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62" t="s">
        <v>13</v>
      </c>
      <c r="C22" s="63"/>
      <c r="D22" s="64"/>
      <c r="E22" s="59">
        <f>PRODUCT(E18+Q18)</f>
        <v>84</v>
      </c>
      <c r="F22" s="59">
        <f>PRODUCT(F18+R18)</f>
        <v>7</v>
      </c>
      <c r="G22" s="59">
        <f>PRODUCT(G18+S18)</f>
        <v>41</v>
      </c>
      <c r="H22" s="59">
        <f>PRODUCT(H18+T18)</f>
        <v>39</v>
      </c>
      <c r="I22" s="59">
        <f>PRODUCT(I18+U18)</f>
        <v>219</v>
      </c>
      <c r="J22" s="60">
        <f>PRODUCT(I22/K22)</f>
        <v>0.41320754716981134</v>
      </c>
      <c r="K22" s="24">
        <f>PRODUCT(K18+W18)</f>
        <v>530</v>
      </c>
      <c r="L22" s="61">
        <f>PRODUCT((F22+G22)/E22)</f>
        <v>0.5714285714285714</v>
      </c>
      <c r="M22" s="61">
        <f>PRODUCT(H22/E22)</f>
        <v>0.4642857142857143</v>
      </c>
      <c r="N22" s="61">
        <f>PRODUCT((F22+G22+H22)/E22)</f>
        <v>1.0357142857142858</v>
      </c>
      <c r="O22" s="61">
        <f>PRODUCT(I22/E22)</f>
        <v>2.6071428571428572</v>
      </c>
      <c r="Q22" s="26"/>
      <c r="R22" s="26"/>
      <c r="S22" s="26"/>
      <c r="T22" s="24" t="s">
        <v>16</v>
      </c>
      <c r="U22" s="24"/>
      <c r="V22" s="24"/>
      <c r="W22" s="24"/>
      <c r="X22" s="24"/>
      <c r="Y22" s="24"/>
      <c r="Z22" s="24"/>
      <c r="AA22" s="24"/>
      <c r="AB22" s="24"/>
      <c r="AC22" s="26"/>
      <c r="AD22" s="26"/>
      <c r="AE22" s="26"/>
      <c r="AF22" s="26"/>
      <c r="AG22" s="26"/>
      <c r="AH22" s="26"/>
      <c r="AI22" s="26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0" t="s">
        <v>31</v>
      </c>
      <c r="C23" s="19"/>
      <c r="D23" s="30"/>
      <c r="E23" s="59">
        <f>PRODUCT(AA18+AM18)</f>
        <v>227</v>
      </c>
      <c r="F23" s="59">
        <f>PRODUCT(AB18+AN18)</f>
        <v>20</v>
      </c>
      <c r="G23" s="59">
        <f>PRODUCT(AC18+AO18)</f>
        <v>311</v>
      </c>
      <c r="H23" s="59">
        <f>PRODUCT(AD18+AP18)</f>
        <v>276</v>
      </c>
      <c r="I23" s="59">
        <f>PRODUCT(AE18+AQ18)</f>
        <v>1186</v>
      </c>
      <c r="J23" s="60">
        <f>PRODUCT(I23/K23)</f>
        <v>0.6315228966986155</v>
      </c>
      <c r="K23" s="18">
        <f>PRODUCT(AG18+AS18)</f>
        <v>1878</v>
      </c>
      <c r="L23" s="61">
        <f>PRODUCT((F23+G23)/E23)</f>
        <v>1.4581497797356828</v>
      </c>
      <c r="M23" s="61">
        <f>PRODUCT(H23/E23)</f>
        <v>1.2158590308370043</v>
      </c>
      <c r="N23" s="61">
        <f>PRODUCT((F23+G23+H23)/E23)</f>
        <v>2.6740088105726874</v>
      </c>
      <c r="O23" s="61">
        <f>PRODUCT(I23/E23)</f>
        <v>5.2246696035242293</v>
      </c>
      <c r="Q23" s="26"/>
      <c r="R23" s="26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6"/>
      <c r="AH23" s="26"/>
      <c r="AI23" s="26"/>
      <c r="AJ23" s="26"/>
      <c r="AK23" s="24"/>
      <c r="AL23" s="18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65" t="s">
        <v>34</v>
      </c>
      <c r="C24" s="66"/>
      <c r="D24" s="67"/>
      <c r="E24" s="59">
        <f>SUM(E21:E23)</f>
        <v>311</v>
      </c>
      <c r="F24" s="59">
        <f t="shared" ref="F24:I24" si="0">SUM(F21:F23)</f>
        <v>27</v>
      </c>
      <c r="G24" s="59">
        <f t="shared" si="0"/>
        <v>352</v>
      </c>
      <c r="H24" s="59">
        <f t="shared" si="0"/>
        <v>315</v>
      </c>
      <c r="I24" s="59">
        <f t="shared" si="0"/>
        <v>1405</v>
      </c>
      <c r="J24" s="60">
        <f>PRODUCT(I24/K24)</f>
        <v>0.5834717607973422</v>
      </c>
      <c r="K24" s="24">
        <f>SUM(K21:K23)</f>
        <v>2408</v>
      </c>
      <c r="L24" s="61">
        <f>PRODUCT((F24+G24)/E24)</f>
        <v>1.2186495176848875</v>
      </c>
      <c r="M24" s="61">
        <f>PRODUCT(H24/E24)</f>
        <v>1.0128617363344052</v>
      </c>
      <c r="N24" s="61">
        <f>PRODUCT((F24+G24+H24)/E24)</f>
        <v>2.2315112540192925</v>
      </c>
      <c r="O24" s="61">
        <f>PRODUCT(I24/E24)</f>
        <v>4.517684887459807</v>
      </c>
      <c r="Q24" s="18"/>
      <c r="R24" s="18"/>
      <c r="S24" s="18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6"/>
      <c r="AH24" s="26"/>
      <c r="AI24" s="26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18"/>
      <c r="F25" s="18"/>
      <c r="G25" s="18"/>
      <c r="H25" s="18"/>
      <c r="I25" s="18"/>
      <c r="J25" s="24"/>
      <c r="K25" s="24"/>
      <c r="L25" s="18"/>
      <c r="M25" s="18"/>
      <c r="N25" s="18"/>
      <c r="O25" s="18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6"/>
      <c r="AH25" s="26"/>
      <c r="AI25" s="26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6"/>
      <c r="AH26" s="26"/>
      <c r="AI26" s="26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6"/>
      <c r="AH27" s="26"/>
      <c r="AI27" s="26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6"/>
      <c r="AH28" s="26"/>
      <c r="AI28" s="26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6"/>
      <c r="AH29" s="26"/>
      <c r="AI29" s="26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6"/>
      <c r="AH30" s="26"/>
      <c r="AI30" s="26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6"/>
      <c r="AH31" s="26"/>
      <c r="AI31" s="26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6"/>
      <c r="AH32" s="26"/>
      <c r="AI32" s="26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6"/>
      <c r="AH33" s="26"/>
      <c r="AI33" s="26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6"/>
      <c r="AH34" s="26"/>
      <c r="AI34" s="26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6"/>
      <c r="AH35" s="26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6"/>
      <c r="AH36" s="26"/>
      <c r="AI36" s="26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6"/>
      <c r="AH37" s="26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6"/>
      <c r="AH38" s="26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6"/>
      <c r="AH39" s="26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6"/>
      <c r="AH40" s="26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6"/>
      <c r="AH41" s="26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6"/>
      <c r="AH42" s="26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6"/>
      <c r="AH43" s="26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6"/>
      <c r="AH44" s="26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6"/>
      <c r="AH45" s="26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6"/>
      <c r="AH46" s="26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6"/>
      <c r="AH47" s="26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6"/>
      <c r="AH48" s="26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6"/>
      <c r="AH49" s="26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6"/>
      <c r="AH50" s="26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6"/>
      <c r="AH51" s="26"/>
      <c r="AI51" s="26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6"/>
      <c r="AH52" s="26"/>
      <c r="AI52" s="26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6"/>
      <c r="AH53" s="26"/>
      <c r="AI53" s="26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6"/>
      <c r="AH54" s="26"/>
      <c r="AI54" s="26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6"/>
      <c r="AH55" s="26"/>
      <c r="AI55" s="26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6"/>
      <c r="AH56" s="26"/>
      <c r="AI56" s="26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6"/>
      <c r="AH57" s="26"/>
      <c r="AI57" s="26"/>
      <c r="AJ57" s="26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6"/>
      <c r="AH58" s="26"/>
      <c r="AI58" s="26"/>
      <c r="AJ58" s="26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6"/>
      <c r="AH59" s="26"/>
      <c r="AI59" s="26"/>
      <c r="AJ59" s="26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6"/>
      <c r="AH60" s="26"/>
      <c r="AI60" s="26"/>
      <c r="AJ60" s="26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6"/>
      <c r="AH61" s="26"/>
      <c r="AI61" s="26"/>
      <c r="AJ61" s="26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6"/>
      <c r="AH62" s="26"/>
      <c r="AI62" s="26"/>
      <c r="AJ62" s="26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6"/>
      <c r="AH63" s="26"/>
      <c r="AI63" s="26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6"/>
      <c r="AH64" s="26"/>
      <c r="AI64" s="26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6"/>
      <c r="AH65" s="26"/>
      <c r="AI65" s="26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6"/>
      <c r="AH66" s="26"/>
      <c r="AI66" s="26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6"/>
      <c r="AH67" s="26"/>
      <c r="AI67" s="26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6"/>
      <c r="AH68" s="26"/>
      <c r="AI68" s="26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6"/>
      <c r="AH69" s="26"/>
      <c r="AI69" s="26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6"/>
      <c r="AH70" s="26"/>
      <c r="AI70" s="26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6"/>
      <c r="AH71" s="26"/>
      <c r="AI71" s="26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6"/>
      <c r="AH72" s="26"/>
      <c r="AI72" s="26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6"/>
      <c r="AH73" s="26"/>
      <c r="AI73" s="26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6"/>
      <c r="AH74" s="26"/>
      <c r="AI74" s="26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6"/>
      <c r="AH75" s="26"/>
      <c r="AI75" s="26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6"/>
      <c r="AH76" s="26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6"/>
      <c r="AH77" s="26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6"/>
      <c r="AH78" s="26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6"/>
      <c r="AH79" s="26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6"/>
      <c r="AH80" s="26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6"/>
      <c r="AH81" s="26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6"/>
      <c r="AH82" s="26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6"/>
      <c r="AH83" s="26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6"/>
      <c r="AH84" s="26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6"/>
      <c r="AH85" s="26"/>
      <c r="AI85" s="26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6"/>
      <c r="AH86" s="26"/>
      <c r="AI86" s="26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6"/>
      <c r="AH87" s="26"/>
      <c r="AI87" s="26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6"/>
      <c r="AH88" s="26"/>
      <c r="AI88" s="26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6"/>
      <c r="AH89" s="26"/>
      <c r="AI89" s="26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6"/>
      <c r="AH90" s="26"/>
      <c r="AI90" s="26"/>
      <c r="AJ90" s="26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6"/>
      <c r="AH91" s="26"/>
      <c r="AI91" s="26"/>
      <c r="AJ91" s="26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6"/>
      <c r="AH92" s="26"/>
      <c r="AI92" s="26"/>
      <c r="AJ92" s="26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6"/>
      <c r="AH93" s="26"/>
      <c r="AI93" s="26"/>
      <c r="AJ93" s="26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6"/>
      <c r="AH94" s="26"/>
      <c r="AI94" s="26"/>
      <c r="AJ94" s="26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6"/>
      <c r="AH95" s="26"/>
      <c r="AI95" s="26"/>
      <c r="AJ95" s="26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6"/>
      <c r="AH96" s="26"/>
      <c r="AI96" s="26"/>
      <c r="AJ96" s="26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6"/>
      <c r="AH97" s="26"/>
      <c r="AI97" s="26"/>
      <c r="AJ97" s="26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6"/>
      <c r="AH98" s="26"/>
      <c r="AI98" s="26"/>
      <c r="AJ98" s="26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6"/>
      <c r="AH99" s="26"/>
      <c r="AI99" s="26"/>
      <c r="AJ99" s="26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6"/>
      <c r="AH100" s="26"/>
      <c r="AI100" s="26"/>
      <c r="AJ100" s="26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6"/>
      <c r="AH101" s="26"/>
      <c r="AI101" s="26"/>
      <c r="AJ101" s="26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6"/>
      <c r="AH102" s="26"/>
      <c r="AI102" s="26"/>
      <c r="AJ102" s="26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6"/>
      <c r="AH103" s="26"/>
      <c r="AI103" s="26"/>
      <c r="AJ103" s="26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6"/>
      <c r="AH104" s="26"/>
      <c r="AI104" s="26"/>
      <c r="AJ104" s="26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6"/>
      <c r="AH105" s="26"/>
      <c r="AI105" s="26"/>
      <c r="AJ105" s="26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6"/>
      <c r="AH106" s="26"/>
      <c r="AI106" s="26"/>
      <c r="AJ106" s="26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6"/>
      <c r="AH107" s="26"/>
      <c r="AI107" s="26"/>
      <c r="AJ107" s="26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6"/>
      <c r="AH108" s="26"/>
      <c r="AI108" s="26"/>
      <c r="AJ108" s="26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6"/>
      <c r="AH109" s="26"/>
      <c r="AI109" s="26"/>
      <c r="AJ109" s="26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6"/>
      <c r="AH110" s="26"/>
      <c r="AI110" s="26"/>
      <c r="AJ110" s="26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6"/>
      <c r="AH111" s="26"/>
      <c r="AI111" s="26"/>
      <c r="AJ111" s="26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6"/>
      <c r="AH112" s="26"/>
      <c r="AI112" s="26"/>
      <c r="AJ112" s="26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6"/>
      <c r="AH113" s="26"/>
      <c r="AI113" s="26"/>
      <c r="AJ113" s="26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6"/>
      <c r="AH114" s="26"/>
      <c r="AI114" s="26"/>
      <c r="AJ114" s="26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6"/>
      <c r="AH115" s="26"/>
      <c r="AI115" s="26"/>
      <c r="AJ115" s="26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6"/>
      <c r="AH116" s="26"/>
      <c r="AI116" s="26"/>
      <c r="AJ116" s="26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6"/>
      <c r="AH117" s="26"/>
      <c r="AI117" s="26"/>
      <c r="AJ117" s="26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6"/>
      <c r="AH118" s="26"/>
      <c r="AI118" s="26"/>
      <c r="AJ118" s="26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6"/>
      <c r="AH119" s="26"/>
      <c r="AI119" s="26"/>
      <c r="AJ119" s="26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6"/>
      <c r="AH120" s="26"/>
      <c r="AI120" s="26"/>
      <c r="AJ120" s="26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6"/>
      <c r="AH121" s="26"/>
      <c r="AI121" s="26"/>
      <c r="AJ121" s="26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6"/>
      <c r="AH122" s="26"/>
      <c r="AI122" s="26"/>
      <c r="AJ122" s="26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6"/>
      <c r="AH123" s="26"/>
      <c r="AI123" s="26"/>
      <c r="AJ123" s="26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6"/>
      <c r="AH124" s="26"/>
      <c r="AI124" s="26"/>
      <c r="AJ124" s="26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6"/>
      <c r="AH125" s="26"/>
      <c r="AI125" s="26"/>
      <c r="AJ125" s="26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6"/>
      <c r="AH126" s="26"/>
      <c r="AI126" s="26"/>
      <c r="AJ126" s="26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6"/>
      <c r="AH127" s="26"/>
      <c r="AI127" s="26"/>
      <c r="AJ127" s="26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6"/>
      <c r="AH128" s="26"/>
      <c r="AI128" s="26"/>
      <c r="AJ128" s="26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6"/>
      <c r="AH129" s="26"/>
      <c r="AI129" s="26"/>
      <c r="AJ129" s="26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6"/>
      <c r="AH130" s="26"/>
      <c r="AI130" s="26"/>
      <c r="AJ130" s="26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6"/>
      <c r="AH131" s="26"/>
      <c r="AI131" s="26"/>
      <c r="AJ131" s="26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6"/>
      <c r="AH132" s="26"/>
      <c r="AI132" s="26"/>
      <c r="AJ132" s="26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6"/>
      <c r="AH133" s="26"/>
      <c r="AI133" s="26"/>
      <c r="AJ133" s="26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6"/>
      <c r="AH134" s="26"/>
      <c r="AI134" s="26"/>
      <c r="AJ134" s="26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6"/>
      <c r="AH135" s="26"/>
      <c r="AI135" s="26"/>
      <c r="AJ135" s="26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6"/>
      <c r="AH136" s="26"/>
      <c r="AI136" s="26"/>
      <c r="AJ136" s="26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6"/>
      <c r="AH137" s="26"/>
      <c r="AI137" s="26"/>
      <c r="AJ137" s="26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6"/>
      <c r="AH138" s="26"/>
      <c r="AI138" s="26"/>
      <c r="AJ138" s="26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6"/>
      <c r="AH139" s="26"/>
      <c r="AI139" s="26"/>
      <c r="AJ139" s="26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6"/>
      <c r="AH140" s="26"/>
      <c r="AI140" s="26"/>
      <c r="AJ140" s="26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6"/>
      <c r="AH141" s="26"/>
      <c r="AI141" s="26"/>
      <c r="AJ141" s="26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6"/>
      <c r="AH142" s="26"/>
      <c r="AI142" s="26"/>
      <c r="AJ142" s="26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6"/>
      <c r="AH143" s="26"/>
      <c r="AI143" s="26"/>
      <c r="AJ143" s="26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6"/>
      <c r="AH144" s="26"/>
      <c r="AI144" s="26"/>
      <c r="AJ144" s="26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6"/>
      <c r="AH145" s="26"/>
      <c r="AI145" s="26"/>
      <c r="AJ145" s="26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6"/>
      <c r="AH146" s="26"/>
      <c r="AI146" s="26"/>
      <c r="AJ146" s="26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6"/>
      <c r="AH147" s="26"/>
      <c r="AI147" s="26"/>
      <c r="AJ147" s="26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6"/>
      <c r="AH148" s="26"/>
      <c r="AI148" s="26"/>
      <c r="AJ148" s="26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6"/>
      <c r="AH149" s="26"/>
      <c r="AI149" s="26"/>
      <c r="AJ149" s="26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6"/>
      <c r="AH150" s="26"/>
      <c r="AI150" s="26"/>
      <c r="AJ150" s="26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6"/>
      <c r="AH151" s="26"/>
      <c r="AI151" s="26"/>
      <c r="AJ151" s="26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6"/>
      <c r="AH152" s="26"/>
      <c r="AI152" s="26"/>
      <c r="AJ152" s="26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6"/>
      <c r="AH153" s="26"/>
      <c r="AI153" s="26"/>
      <c r="AJ153" s="26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6"/>
      <c r="AH154" s="26"/>
      <c r="AI154" s="26"/>
      <c r="AJ154" s="26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6"/>
      <c r="AH155" s="26"/>
      <c r="AI155" s="26"/>
      <c r="AJ155" s="26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6"/>
      <c r="AH156" s="26"/>
      <c r="AI156" s="26"/>
      <c r="AJ156" s="26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6"/>
      <c r="AH157" s="26"/>
      <c r="AI157" s="26"/>
      <c r="AJ157" s="26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6"/>
      <c r="AH158" s="26"/>
      <c r="AI158" s="26"/>
      <c r="AJ158" s="26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6"/>
      <c r="AH159" s="26"/>
      <c r="AI159" s="26"/>
      <c r="AJ159" s="26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6"/>
      <c r="AH160" s="26"/>
      <c r="AI160" s="26"/>
      <c r="AJ160" s="26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6"/>
      <c r="AH161" s="26"/>
      <c r="AI161" s="26"/>
      <c r="AJ161" s="26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6"/>
      <c r="AH162" s="26"/>
      <c r="AI162" s="26"/>
      <c r="AJ162" s="26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6"/>
      <c r="AH163" s="26"/>
      <c r="AI163" s="26"/>
      <c r="AJ163" s="26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6"/>
      <c r="AH164" s="26"/>
      <c r="AI164" s="26"/>
      <c r="AJ164" s="26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6"/>
      <c r="AH165" s="26"/>
      <c r="AI165" s="26"/>
      <c r="AJ165" s="26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6"/>
      <c r="AH166" s="26"/>
      <c r="AI166" s="26"/>
      <c r="AJ166" s="26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6"/>
      <c r="AH167" s="26"/>
      <c r="AI167" s="26"/>
      <c r="AJ167" s="26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6"/>
      <c r="AH168" s="26"/>
      <c r="AI168" s="26"/>
      <c r="AJ168" s="26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6"/>
      <c r="AH169" s="26"/>
      <c r="AI169" s="26"/>
      <c r="AJ169" s="26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6"/>
      <c r="AH170" s="26"/>
      <c r="AI170" s="26"/>
      <c r="AJ170" s="26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6"/>
      <c r="AH171" s="26"/>
      <c r="AI171" s="26"/>
      <c r="AJ171" s="26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6"/>
      <c r="AH172" s="26"/>
      <c r="AI172" s="26"/>
      <c r="AJ172" s="26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6"/>
      <c r="AH173" s="26"/>
      <c r="AI173" s="26"/>
      <c r="AJ173" s="26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6"/>
      <c r="AH174" s="26"/>
      <c r="AI174" s="26"/>
      <c r="AJ174" s="26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6"/>
      <c r="AH175" s="26"/>
      <c r="AI175" s="26"/>
      <c r="AJ175" s="26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6"/>
      <c r="AH176" s="26"/>
      <c r="AI176" s="26"/>
      <c r="AJ176" s="26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6"/>
      <c r="AH177" s="26"/>
      <c r="AI177" s="26"/>
      <c r="AJ177" s="26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6"/>
      <c r="AH178" s="26"/>
      <c r="AI178" s="26"/>
      <c r="AJ178" s="26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6"/>
      <c r="AH179" s="26"/>
      <c r="AI179" s="26"/>
      <c r="AJ179" s="26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6"/>
      <c r="AH180" s="26"/>
      <c r="AI180" s="26"/>
      <c r="AJ180" s="26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6"/>
      <c r="AH181" s="26"/>
      <c r="AI181" s="26"/>
      <c r="AJ181" s="26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6"/>
      <c r="AH182" s="26"/>
      <c r="AI182" s="26"/>
      <c r="AJ182" s="26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6"/>
      <c r="AH183" s="26"/>
      <c r="AI183" s="26"/>
      <c r="AJ183" s="26"/>
      <c r="AK183" s="24"/>
      <c r="AL183" s="18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6"/>
      <c r="AH184" s="26"/>
      <c r="AI184" s="26"/>
      <c r="AJ184" s="26"/>
      <c r="AK184" s="24"/>
      <c r="AL184" s="18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6"/>
      <c r="AH185" s="26"/>
      <c r="AI185" s="26"/>
      <c r="AJ185" s="26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6"/>
      <c r="AH186" s="26"/>
      <c r="AI186" s="26"/>
      <c r="AJ186" s="26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6"/>
      <c r="AH187" s="26"/>
      <c r="AI187" s="26"/>
      <c r="AJ187" s="26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6"/>
      <c r="AH188" s="26"/>
      <c r="AI188" s="26"/>
      <c r="AJ188" s="26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6"/>
      <c r="AH189" s="26"/>
      <c r="AI189" s="26"/>
      <c r="AJ189" s="26"/>
      <c r="AK189" s="18"/>
      <c r="AL189" s="18"/>
    </row>
    <row r="190" spans="1:57" x14ac:dyDescent="0.25">
      <c r="R190" s="21"/>
      <c r="S190" s="21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6"/>
      <c r="AH190" s="26"/>
      <c r="AI190" s="26"/>
      <c r="AJ190" s="26"/>
    </row>
    <row r="191" spans="1:57" x14ac:dyDescent="0.25">
      <c r="R191" s="21"/>
      <c r="S191" s="21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6"/>
      <c r="AH191" s="26"/>
      <c r="AI191" s="26"/>
      <c r="AJ191" s="26"/>
    </row>
    <row r="192" spans="1:57" x14ac:dyDescent="0.25">
      <c r="R192" s="21"/>
      <c r="S192" s="21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6"/>
      <c r="AH192" s="26"/>
      <c r="AI192" s="26"/>
      <c r="AJ192" s="26"/>
    </row>
    <row r="193" spans="12:38" x14ac:dyDescent="0.25">
      <c r="L193"/>
      <c r="M193"/>
      <c r="N193"/>
      <c r="O193"/>
      <c r="P193"/>
      <c r="R193" s="21"/>
      <c r="S193" s="21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6"/>
      <c r="AH214" s="26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6"/>
      <c r="AH215" s="26"/>
      <c r="AI215" s="26"/>
      <c r="AJ215" s="26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6"/>
      <c r="AH216" s="26"/>
      <c r="AI216" s="26"/>
      <c r="AJ216" s="26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6"/>
      <c r="AH217" s="26"/>
      <c r="AI217" s="26"/>
      <c r="AJ217" s="26"/>
      <c r="AK217"/>
      <c r="AL217"/>
    </row>
    <row r="218" spans="12:38" ht="14.25" x14ac:dyDescent="0.2">
      <c r="L218"/>
      <c r="M218"/>
      <c r="N218"/>
      <c r="O218"/>
      <c r="P218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6"/>
      <c r="AH218" s="26"/>
      <c r="AI218" s="26"/>
      <c r="AJ218" s="26"/>
      <c r="AK218"/>
      <c r="AL218"/>
    </row>
    <row r="219" spans="12:38" ht="14.25" x14ac:dyDescent="0.2">
      <c r="L219"/>
      <c r="M219"/>
      <c r="N219"/>
      <c r="O219"/>
      <c r="P219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6"/>
      <c r="AH219" s="26"/>
      <c r="AI219" s="26"/>
      <c r="AJ219" s="26"/>
      <c r="AK219"/>
      <c r="AL219"/>
    </row>
    <row r="220" spans="12:38" ht="14.25" x14ac:dyDescent="0.2">
      <c r="L220"/>
      <c r="M220"/>
      <c r="N220"/>
      <c r="O220"/>
      <c r="P220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/>
      <c r="AL220"/>
    </row>
    <row r="221" spans="12:38" ht="14.25" x14ac:dyDescent="0.2">
      <c r="L221"/>
      <c r="M221"/>
      <c r="N221"/>
      <c r="O221"/>
      <c r="P221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/>
      <c r="AL2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2018-11-20T00:09:44Z</dcterms:modified>
</cp:coreProperties>
</file>